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2995" windowHeight="10050"/>
  </bookViews>
  <sheets>
    <sheet name="Sheet1" sheetId="1" r:id="rId1"/>
    <sheet name="Sheet2" sheetId="2" r:id="rId2"/>
    <sheet name="Sheet3" sheetId="3" r:id="rId3"/>
  </sheets>
  <definedNames>
    <definedName name="_ftn1" localSheetId="0">Sheet1!$B$23</definedName>
    <definedName name="_ftnref1" localSheetId="0">Sheet1!$B$20</definedName>
  </definedNames>
  <calcPr calcId="145621"/>
</workbook>
</file>

<file path=xl/calcChain.xml><?xml version="1.0" encoding="utf-8"?>
<calcChain xmlns="http://schemas.openxmlformats.org/spreadsheetml/2006/main">
  <c r="H37" i="1" l="1"/>
  <c r="G37" i="1"/>
  <c r="I36" i="1"/>
  <c r="G36" i="1"/>
  <c r="H36" i="1"/>
  <c r="F36" i="1"/>
</calcChain>
</file>

<file path=xl/sharedStrings.xml><?xml version="1.0" encoding="utf-8"?>
<sst xmlns="http://schemas.openxmlformats.org/spreadsheetml/2006/main" count="47" uniqueCount="39">
  <si>
    <t>TORs / Scope of work</t>
  </si>
  <si>
    <t>SPC Oceanic Fisheries Programme Budget</t>
  </si>
  <si>
    <t>Additional Resourcing SPC</t>
  </si>
  <si>
    <t>Project 14. West Pacific East Asia (WPEA) Project</t>
  </si>
  <si>
    <t>Project 35. Refinement of bigeye tuna parameters</t>
  </si>
  <si>
    <t>Project 42. Pacific-wide tagging project</t>
  </si>
  <si>
    <t xml:space="preserve">Project 57. Limit reference points (LRPs) - Develop proposed limit reference points for elasmobranchs </t>
  </si>
  <si>
    <t xml:space="preserve">Project 60: Further paired sampling and unloading data comparisons. </t>
  </si>
  <si>
    <t>Project 67: Review of impacts of recent high catches of skipjack on fisheries on the margins of the WCPFC Convention Area</t>
  </si>
  <si>
    <t>New Projects identified by SC11</t>
  </si>
  <si>
    <t>Project 35b. Maintenance and enhancement of the WCPFC Tissue Bank</t>
  </si>
  <si>
    <t>Review of Shark Length-weight conversion factor for all key shark species</t>
  </si>
  <si>
    <t>Project 54. Sharks Monte Carlo mitigation analysis for purse seine, and extension of longline analysis</t>
  </si>
  <si>
    <t>New Projects identified by SC12</t>
  </si>
  <si>
    <t>Project 42 Pacific Tuna Tagging Programme (PTTP)</t>
  </si>
  <si>
    <t>Project 67: Review of impacts of recent high catches of skipjack on fisheries on the margins of the WCPFC Convention Area (Japan)</t>
  </si>
  <si>
    <t>Project 68. Estimation of seabird mortality across the WCPO Convention area (EB)</t>
  </si>
  <si>
    <t>EU funded projects that require 20% matching funds</t>
  </si>
  <si>
    <t>Technical support for the HSW1</t>
  </si>
  <si>
    <r>
      <t>Note</t>
    </r>
    <r>
      <rPr>
        <sz val="11"/>
        <color theme="1"/>
        <rFont val="Times New Roman"/>
        <family val="1"/>
      </rPr>
      <t>: Additional resourcing for harvest strategy evaluation, including stock assessments.</t>
    </r>
  </si>
  <si>
    <r>
      <t>Note</t>
    </r>
    <r>
      <rPr>
        <sz val="11"/>
        <color theme="1"/>
        <rFont val="Times New Roman"/>
        <family val="1"/>
      </rPr>
      <t>: Co-financed budget to get the GEF-Fund</t>
    </r>
  </si>
  <si>
    <t>TORs annexed</t>
  </si>
  <si>
    <t>TORs to be developed</t>
  </si>
  <si>
    <t>Draft TORs annexed</t>
  </si>
  <si>
    <t>Note: reflected in Shark Research Project  as part of a larger package of work</t>
  </si>
  <si>
    <t>MSE Expert Consultation Meeting, 28-30 June 2016</t>
  </si>
  <si>
    <r>
      <t>Note</t>
    </r>
    <r>
      <rPr>
        <sz val="11"/>
        <color theme="1"/>
        <rFont val="Times New Roman"/>
        <family val="1"/>
      </rPr>
      <t xml:space="preserve">: </t>
    </r>
    <r>
      <rPr>
        <sz val="11"/>
        <color rgb="FF000000"/>
        <rFont val="Times New Roman"/>
        <family val="1"/>
      </rPr>
      <t xml:space="preserve">Technical aspects of the proposal are complete.  Secretariat is </t>
    </r>
    <r>
      <rPr>
        <sz val="11"/>
        <color theme="1"/>
        <rFont val="Times New Roman"/>
        <family val="1"/>
      </rPr>
      <t>supposed to work on the proposal with SPC but neither parties have come up with how this money would be used.</t>
    </r>
  </si>
  <si>
    <r>
      <t>Note</t>
    </r>
    <r>
      <rPr>
        <sz val="11"/>
        <color theme="1"/>
        <rFont val="Times New Roman"/>
        <family val="1"/>
      </rPr>
      <t xml:space="preserve">: </t>
    </r>
    <r>
      <rPr>
        <sz val="11"/>
        <color rgb="FF000000"/>
        <rFont val="Times New Roman"/>
        <family val="1"/>
      </rPr>
      <t>The project design will be influenced by the outcomes of current IATTC tagging work in the EPO. SPC may comment on this?</t>
    </r>
  </si>
  <si>
    <r>
      <t>Note</t>
    </r>
    <r>
      <rPr>
        <sz val="11"/>
        <color theme="1"/>
        <rFont val="Times New Roman"/>
        <family val="1"/>
      </rPr>
      <t xml:space="preserve">: It was informed that SPC turned down working on this project in Month/Year
</t>
    </r>
    <r>
      <rPr>
        <b/>
        <sz val="11"/>
        <color theme="1"/>
        <rFont val="Times New Roman"/>
        <family val="1"/>
      </rPr>
      <t>Note:</t>
    </r>
    <r>
      <rPr>
        <sz val="11"/>
        <color theme="1"/>
        <rFont val="Times New Roman"/>
        <family val="1"/>
      </rPr>
      <t xml:space="preserve">  ABNJ has allocated 250,000 USD to post-release mortality tagging of sharks in longline fisheries
</t>
    </r>
    <r>
      <rPr>
        <b/>
        <sz val="11"/>
        <color theme="1"/>
        <rFont val="Times New Roman"/>
        <family val="1"/>
      </rPr>
      <t>Note:</t>
    </r>
    <r>
      <rPr>
        <sz val="11"/>
        <color theme="1"/>
        <rFont val="Times New Roman"/>
        <family val="1"/>
      </rPr>
      <t xml:space="preserve">  A concept note was provided to the EU by ABNJ and SPC on 6 August 2016</t>
    </r>
  </si>
  <si>
    <r>
      <t>Unobligated (Contingency) Budget</t>
    </r>
    <r>
      <rPr>
        <sz val="11"/>
        <color theme="1"/>
        <rFont val="Times New Roman"/>
        <family val="1"/>
      </rPr>
      <t xml:space="preserve"> </t>
    </r>
  </si>
  <si>
    <r>
      <t>Note</t>
    </r>
    <r>
      <rPr>
        <sz val="11"/>
        <color theme="1"/>
        <rFont val="Times New Roman"/>
        <family val="1"/>
      </rPr>
      <t>: Any science-related projects requested by the Commission with no budget allocation</t>
    </r>
  </si>
  <si>
    <t>SC12 TOTAL BUDGET</t>
  </si>
  <si>
    <t>SC11 TOTAL BUDGET</t>
  </si>
  <si>
    <r>
      <rPr>
        <b/>
        <sz val="11"/>
        <color theme="1"/>
        <rFont val="Times New Roman"/>
        <family val="1"/>
      </rPr>
      <t>EU-01</t>
    </r>
    <r>
      <rPr>
        <sz val="11"/>
        <color theme="1"/>
        <rFont val="Times New Roman"/>
        <family val="1"/>
      </rPr>
      <t xml:space="preserve">. Purse seine bigeye catch mitigation analysis (Simulation testing of reference points). </t>
    </r>
  </si>
  <si>
    <r>
      <rPr>
        <b/>
        <sz val="11"/>
        <color theme="1"/>
        <rFont val="Times New Roman"/>
        <family val="1"/>
      </rPr>
      <t>EU-02</t>
    </r>
    <r>
      <rPr>
        <sz val="11"/>
        <color theme="1"/>
        <rFont val="Times New Roman"/>
        <family val="1"/>
      </rPr>
      <t>. New mitigation trials or project for juvenile bigeye and yellowfin by purse seine (Mitigating bycatch of bigeye tuna and yellowfin tuna juveniles by purse seine fisheries)</t>
    </r>
  </si>
  <si>
    <r>
      <rPr>
        <b/>
        <sz val="11"/>
        <color theme="1"/>
        <rFont val="Times New Roman"/>
        <family val="1"/>
      </rPr>
      <t>EU-03</t>
    </r>
    <r>
      <rPr>
        <sz val="11"/>
        <color theme="1"/>
        <rFont val="Times New Roman"/>
        <family val="1"/>
      </rPr>
      <t>. Post release of sharks and rays from longline and purse seine vessels (Estimation of post-release shark and rays survival on longline and purse seine fisheries)</t>
    </r>
  </si>
  <si>
    <t>SC12 Work Programme and Budget</t>
  </si>
  <si>
    <t>Project title</t>
  </si>
  <si>
    <t>Project 78 (NEW). Review of shark data and modelling framework to support stock assessments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</si>
</sst>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9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u/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9" tint="0.599963377788628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2" fillId="4" borderId="3" xfId="0" applyFont="1" applyFill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169" fontId="2" fillId="2" borderId="1" xfId="1" applyNumberFormat="1" applyFont="1" applyFill="1" applyBorder="1" applyAlignment="1">
      <alignment horizontal="center"/>
    </xf>
    <xf numFmtId="0" fontId="3" fillId="0" borderId="1" xfId="0" applyFont="1" applyBorder="1"/>
    <xf numFmtId="169" fontId="3" fillId="0" borderId="1" xfId="1" applyNumberFormat="1" applyFont="1" applyBorder="1" applyAlignment="1">
      <alignment horizontal="right" vertical="center"/>
    </xf>
    <xf numFmtId="0" fontId="3" fillId="0" borderId="5" xfId="0" applyFont="1" applyBorder="1"/>
    <xf numFmtId="0" fontId="3" fillId="0" borderId="5" xfId="0" applyFont="1" applyBorder="1" applyAlignment="1">
      <alignment wrapText="1"/>
    </xf>
    <xf numFmtId="169" fontId="3" fillId="0" borderId="1" xfId="1" applyNumberFormat="1" applyFont="1" applyBorder="1" applyAlignment="1">
      <alignment horizontal="right" vertical="center" wrapText="1"/>
    </xf>
    <xf numFmtId="169" fontId="3" fillId="0" borderId="6" xfId="1" applyNumberFormat="1" applyFont="1" applyBorder="1" applyAlignment="1">
      <alignment horizontal="right" vertical="center"/>
    </xf>
    <xf numFmtId="169" fontId="3" fillId="0" borderId="7" xfId="1" applyNumberFormat="1" applyFont="1" applyBorder="1" applyAlignment="1">
      <alignment horizontal="right" vertical="center"/>
    </xf>
    <xf numFmtId="169" fontId="2" fillId="0" borderId="1" xfId="1" applyNumberFormat="1" applyFont="1" applyBorder="1" applyAlignment="1">
      <alignment horizontal="right" vertical="center"/>
    </xf>
    <xf numFmtId="169" fontId="3" fillId="0" borderId="0" xfId="1" applyNumberFormat="1" applyFont="1"/>
    <xf numFmtId="169" fontId="3" fillId="0" borderId="1" xfId="1" applyNumberFormat="1" applyFont="1" applyFill="1" applyBorder="1" applyAlignment="1">
      <alignment horizontal="right" vertical="center"/>
    </xf>
    <xf numFmtId="169" fontId="3" fillId="0" borderId="1" xfId="1" applyNumberFormat="1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2" fillId="5" borderId="4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wrapText="1"/>
    </xf>
    <xf numFmtId="0" fontId="3" fillId="5" borderId="1" xfId="0" applyFont="1" applyFill="1" applyBorder="1"/>
    <xf numFmtId="169" fontId="2" fillId="5" borderId="1" xfId="1" applyNumberFormat="1" applyFont="1" applyFill="1" applyBorder="1" applyAlignment="1">
      <alignment horizontal="right" vertical="center"/>
    </xf>
    <xf numFmtId="0" fontId="6" fillId="0" borderId="0" xfId="0" applyFont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7"/>
  <sheetViews>
    <sheetView tabSelected="1" zoomScale="110" zoomScaleNormal="110" workbookViewId="0">
      <selection activeCell="F28" sqref="F28"/>
    </sheetView>
  </sheetViews>
  <sheetFormatPr defaultRowHeight="15" x14ac:dyDescent="0.25"/>
  <cols>
    <col min="1" max="1" width="6.42578125" style="1" customWidth="1"/>
    <col min="2" max="2" width="47.140625" style="2" customWidth="1"/>
    <col min="3" max="3" width="44.5703125" style="2" customWidth="1"/>
    <col min="4" max="4" width="2.85546875" style="1" customWidth="1"/>
    <col min="5" max="5" width="3" style="1" customWidth="1"/>
    <col min="6" max="9" width="12.7109375" style="20" customWidth="1"/>
    <col min="10" max="16384" width="9.140625" style="1"/>
  </cols>
  <sheetData>
    <row r="1" spans="2:9" ht="18.75" x14ac:dyDescent="0.3">
      <c r="B1" s="30" t="s">
        <v>36</v>
      </c>
    </row>
    <row r="3" spans="2:9" x14ac:dyDescent="0.25">
      <c r="B3" s="9" t="s">
        <v>37</v>
      </c>
      <c r="C3" s="9" t="s">
        <v>0</v>
      </c>
      <c r="D3" s="10"/>
      <c r="E3" s="10"/>
      <c r="F3" s="11">
        <v>2016</v>
      </c>
      <c r="G3" s="11">
        <v>2017</v>
      </c>
      <c r="H3" s="11">
        <v>2018</v>
      </c>
      <c r="I3" s="11">
        <v>2019</v>
      </c>
    </row>
    <row r="4" spans="2:9" x14ac:dyDescent="0.25">
      <c r="B4" s="6" t="s">
        <v>1</v>
      </c>
      <c r="C4" s="3"/>
      <c r="D4" s="12"/>
      <c r="E4" s="12"/>
      <c r="F4" s="13">
        <v>871200</v>
      </c>
      <c r="G4" s="13">
        <v>871200</v>
      </c>
      <c r="H4" s="13">
        <v>871200</v>
      </c>
      <c r="I4" s="13">
        <v>871200</v>
      </c>
    </row>
    <row r="5" spans="2:9" ht="30" x14ac:dyDescent="0.25">
      <c r="B5" s="23" t="s">
        <v>2</v>
      </c>
      <c r="C5" s="7" t="s">
        <v>19</v>
      </c>
      <c r="D5" s="14"/>
      <c r="E5" s="12"/>
      <c r="F5" s="13">
        <v>160000</v>
      </c>
      <c r="G5" s="13">
        <v>160000</v>
      </c>
      <c r="H5" s="13">
        <v>160000</v>
      </c>
      <c r="I5" s="13">
        <v>160000</v>
      </c>
    </row>
    <row r="6" spans="2:9" ht="28.5" x14ac:dyDescent="0.25">
      <c r="B6" s="23" t="s">
        <v>3</v>
      </c>
      <c r="C6" s="7" t="s">
        <v>20</v>
      </c>
      <c r="D6" s="14"/>
      <c r="E6" s="12"/>
      <c r="F6" s="13">
        <v>25000</v>
      </c>
      <c r="G6" s="13">
        <v>25000</v>
      </c>
      <c r="H6" s="13">
        <v>25000</v>
      </c>
      <c r="I6" s="13"/>
    </row>
    <row r="7" spans="2:9" ht="28.5" x14ac:dyDescent="0.25">
      <c r="B7" s="23" t="s">
        <v>4</v>
      </c>
      <c r="C7" s="8" t="s">
        <v>21</v>
      </c>
      <c r="D7" s="14"/>
      <c r="E7" s="12"/>
      <c r="F7" s="13">
        <v>50000</v>
      </c>
      <c r="G7" s="13"/>
      <c r="H7" s="13"/>
      <c r="I7" s="13"/>
    </row>
    <row r="8" spans="2:9" x14ac:dyDescent="0.25">
      <c r="B8" s="23" t="s">
        <v>5</v>
      </c>
      <c r="C8" s="8" t="s">
        <v>21</v>
      </c>
      <c r="D8" s="14"/>
      <c r="E8" s="12"/>
      <c r="F8" s="13">
        <v>10000</v>
      </c>
      <c r="G8" s="13">
        <v>10000</v>
      </c>
      <c r="H8" s="13">
        <v>10000</v>
      </c>
      <c r="I8" s="13"/>
    </row>
    <row r="9" spans="2:9" ht="42.75" x14ac:dyDescent="0.25">
      <c r="B9" s="23" t="s">
        <v>6</v>
      </c>
      <c r="C9" s="8" t="s">
        <v>22</v>
      </c>
      <c r="D9" s="14"/>
      <c r="E9" s="12"/>
      <c r="F9" s="13">
        <v>25000</v>
      </c>
      <c r="G9" s="13"/>
      <c r="H9" s="13"/>
      <c r="I9" s="13"/>
    </row>
    <row r="10" spans="2:9" ht="28.5" x14ac:dyDescent="0.25">
      <c r="B10" s="23" t="s">
        <v>7</v>
      </c>
      <c r="C10" s="8" t="s">
        <v>21</v>
      </c>
      <c r="D10" s="14"/>
      <c r="E10" s="12"/>
      <c r="F10" s="13">
        <v>50000</v>
      </c>
      <c r="G10" s="13">
        <v>50000</v>
      </c>
      <c r="H10" s="13"/>
      <c r="I10" s="13"/>
    </row>
    <row r="11" spans="2:9" s="2" customFormat="1" ht="60.75" customHeight="1" x14ac:dyDescent="0.25">
      <c r="B11" s="23" t="s">
        <v>8</v>
      </c>
      <c r="C11" s="8" t="s">
        <v>23</v>
      </c>
      <c r="D11" s="15"/>
      <c r="E11" s="3"/>
      <c r="F11" s="16">
        <v>40000</v>
      </c>
      <c r="G11" s="16">
        <v>40000</v>
      </c>
      <c r="H11" s="16"/>
      <c r="I11" s="16"/>
    </row>
    <row r="12" spans="2:9" x14ac:dyDescent="0.25">
      <c r="B12" s="23"/>
      <c r="C12" s="8"/>
      <c r="D12" s="14"/>
      <c r="E12" s="12"/>
      <c r="F12" s="13"/>
      <c r="G12" s="13"/>
      <c r="H12" s="13"/>
      <c r="I12" s="13"/>
    </row>
    <row r="13" spans="2:9" x14ac:dyDescent="0.25">
      <c r="B13" s="24" t="s">
        <v>9</v>
      </c>
      <c r="C13" s="8"/>
      <c r="D13" s="14"/>
      <c r="E13" s="12"/>
      <c r="F13" s="13"/>
      <c r="G13" s="13"/>
      <c r="H13" s="13"/>
      <c r="I13" s="13"/>
    </row>
    <row r="14" spans="2:9" ht="28.5" x14ac:dyDescent="0.25">
      <c r="B14" s="23" t="s">
        <v>10</v>
      </c>
      <c r="C14" s="8" t="s">
        <v>21</v>
      </c>
      <c r="D14" s="14"/>
      <c r="E14" s="12"/>
      <c r="F14" s="13">
        <v>80000</v>
      </c>
      <c r="G14" s="13">
        <v>80000</v>
      </c>
      <c r="H14" s="13">
        <v>80000</v>
      </c>
      <c r="I14" s="13">
        <v>80000</v>
      </c>
    </row>
    <row r="15" spans="2:9" ht="30" x14ac:dyDescent="0.25">
      <c r="B15" s="25" t="s">
        <v>11</v>
      </c>
      <c r="C15" s="8" t="s">
        <v>24</v>
      </c>
      <c r="D15" s="14"/>
      <c r="E15" s="12"/>
      <c r="F15" s="13"/>
      <c r="G15" s="13"/>
      <c r="H15" s="13"/>
      <c r="I15" s="13"/>
    </row>
    <row r="16" spans="2:9" ht="42.75" x14ac:dyDescent="0.25">
      <c r="B16" s="23" t="s">
        <v>12</v>
      </c>
      <c r="C16" s="8" t="s">
        <v>21</v>
      </c>
      <c r="D16" s="14"/>
      <c r="E16" s="12"/>
      <c r="F16" s="13">
        <v>25000</v>
      </c>
      <c r="G16" s="13"/>
      <c r="H16" s="13"/>
      <c r="I16" s="13"/>
    </row>
    <row r="17" spans="2:9" x14ac:dyDescent="0.25">
      <c r="B17" s="25"/>
      <c r="C17" s="8"/>
      <c r="D17" s="14"/>
      <c r="E17" s="12"/>
      <c r="F17" s="13"/>
      <c r="G17" s="13"/>
      <c r="H17" s="13"/>
      <c r="I17" s="13"/>
    </row>
    <row r="18" spans="2:9" x14ac:dyDescent="0.25">
      <c r="B18" s="24" t="s">
        <v>13</v>
      </c>
      <c r="C18" s="8"/>
      <c r="D18" s="14"/>
      <c r="E18" s="12"/>
      <c r="F18" s="13"/>
      <c r="G18" s="17"/>
      <c r="H18" s="17"/>
      <c r="I18" s="17"/>
    </row>
    <row r="19" spans="2:9" x14ac:dyDescent="0.25">
      <c r="B19" s="25" t="s">
        <v>14</v>
      </c>
      <c r="C19" s="8" t="s">
        <v>23</v>
      </c>
      <c r="D19" s="14"/>
      <c r="E19" s="12"/>
      <c r="F19" s="13"/>
      <c r="G19" s="21">
        <v>1380000</v>
      </c>
      <c r="H19" s="21">
        <v>690000</v>
      </c>
      <c r="I19" s="22">
        <v>1380000</v>
      </c>
    </row>
    <row r="20" spans="2:9" ht="30" x14ac:dyDescent="0.25">
      <c r="B20" s="25" t="s">
        <v>16</v>
      </c>
      <c r="C20" s="8" t="s">
        <v>23</v>
      </c>
      <c r="D20" s="14"/>
      <c r="E20" s="12"/>
      <c r="F20" s="13"/>
      <c r="G20" s="21">
        <v>72500</v>
      </c>
      <c r="H20" s="21">
        <v>22500</v>
      </c>
      <c r="I20" s="22">
        <v>17500</v>
      </c>
    </row>
    <row r="21" spans="2:9" ht="45" x14ac:dyDescent="0.25">
      <c r="B21" s="25" t="s">
        <v>15</v>
      </c>
      <c r="C21" s="8" t="s">
        <v>23</v>
      </c>
      <c r="D21" s="14"/>
      <c r="E21" s="12"/>
      <c r="F21" s="13"/>
      <c r="G21" s="21">
        <v>40000</v>
      </c>
      <c r="H21" s="21">
        <v>40000</v>
      </c>
      <c r="I21" s="22">
        <v>30000</v>
      </c>
    </row>
    <row r="22" spans="2:9" ht="30" x14ac:dyDescent="0.25">
      <c r="B22" s="3" t="s">
        <v>38</v>
      </c>
      <c r="C22" s="8" t="s">
        <v>23</v>
      </c>
      <c r="D22" s="14"/>
      <c r="E22" s="12"/>
      <c r="F22" s="13"/>
      <c r="G22" s="18">
        <v>65000</v>
      </c>
      <c r="H22" s="18"/>
      <c r="I22" s="18"/>
    </row>
    <row r="23" spans="2:9" x14ac:dyDescent="0.25">
      <c r="B23" s="25"/>
      <c r="C23" s="8"/>
      <c r="D23" s="14"/>
      <c r="E23" s="12"/>
      <c r="F23" s="13"/>
      <c r="G23" s="13"/>
      <c r="H23" s="13"/>
      <c r="I23" s="13"/>
    </row>
    <row r="24" spans="2:9" x14ac:dyDescent="0.25">
      <c r="B24" s="25"/>
      <c r="C24" s="8"/>
      <c r="D24" s="14"/>
      <c r="E24" s="12"/>
      <c r="F24" s="13"/>
      <c r="G24" s="13"/>
      <c r="H24" s="13"/>
      <c r="I24" s="13"/>
    </row>
    <row r="25" spans="2:9" x14ac:dyDescent="0.25">
      <c r="B25" s="25"/>
      <c r="C25" s="8"/>
      <c r="D25" s="14"/>
      <c r="E25" s="12"/>
      <c r="F25" s="13"/>
      <c r="G25" s="13"/>
      <c r="H25" s="13"/>
      <c r="I25" s="13"/>
    </row>
    <row r="26" spans="2:9" x14ac:dyDescent="0.25">
      <c r="B26" s="25"/>
      <c r="C26" s="8"/>
      <c r="D26" s="14"/>
      <c r="E26" s="12"/>
      <c r="F26" s="13"/>
      <c r="G26" s="13"/>
      <c r="H26" s="13"/>
      <c r="I26" s="13"/>
    </row>
    <row r="27" spans="2:9" x14ac:dyDescent="0.25">
      <c r="B27" s="25"/>
      <c r="C27" s="8"/>
      <c r="D27" s="14"/>
      <c r="E27" s="12"/>
      <c r="F27" s="13"/>
      <c r="G27" s="13"/>
      <c r="H27" s="13"/>
      <c r="I27" s="13"/>
    </row>
    <row r="28" spans="2:9" x14ac:dyDescent="0.25">
      <c r="B28" s="25"/>
      <c r="C28" s="8"/>
      <c r="D28" s="14"/>
      <c r="E28" s="12"/>
      <c r="F28" s="13"/>
      <c r="G28" s="13"/>
      <c r="H28" s="13"/>
      <c r="I28" s="13"/>
    </row>
    <row r="29" spans="2:9" ht="28.5" x14ac:dyDescent="0.25">
      <c r="B29" s="24" t="s">
        <v>17</v>
      </c>
      <c r="C29" s="8"/>
      <c r="D29" s="14"/>
      <c r="E29" s="12"/>
      <c r="F29" s="13"/>
      <c r="G29" s="13"/>
      <c r="H29" s="13"/>
      <c r="I29" s="13"/>
    </row>
    <row r="30" spans="2:9" ht="30" x14ac:dyDescent="0.25">
      <c r="B30" s="25" t="s">
        <v>18</v>
      </c>
      <c r="C30" s="8" t="s">
        <v>25</v>
      </c>
      <c r="D30" s="14"/>
      <c r="E30" s="12"/>
      <c r="F30" s="13">
        <v>30000</v>
      </c>
      <c r="G30" s="13"/>
      <c r="H30" s="13"/>
      <c r="I30" s="13"/>
    </row>
    <row r="31" spans="2:9" ht="60" x14ac:dyDescent="0.25">
      <c r="B31" s="25" t="s">
        <v>33</v>
      </c>
      <c r="C31" s="7" t="s">
        <v>26</v>
      </c>
      <c r="D31" s="14"/>
      <c r="E31" s="12"/>
      <c r="F31" s="13"/>
      <c r="G31" s="13"/>
      <c r="H31" s="13"/>
      <c r="I31" s="13"/>
    </row>
    <row r="32" spans="2:9" ht="60" x14ac:dyDescent="0.25">
      <c r="B32" s="25" t="s">
        <v>34</v>
      </c>
      <c r="C32" s="7" t="s">
        <v>27</v>
      </c>
      <c r="D32" s="14"/>
      <c r="E32" s="12"/>
      <c r="F32" s="13"/>
      <c r="G32" s="13"/>
      <c r="H32" s="13"/>
      <c r="I32" s="13"/>
    </row>
    <row r="33" spans="2:9" ht="105" x14ac:dyDescent="0.25">
      <c r="B33" s="25" t="s">
        <v>35</v>
      </c>
      <c r="C33" s="6" t="s">
        <v>28</v>
      </c>
      <c r="D33" s="14"/>
      <c r="E33" s="12"/>
      <c r="F33" s="13"/>
      <c r="G33" s="13"/>
      <c r="H33" s="13"/>
      <c r="I33" s="13"/>
    </row>
    <row r="34" spans="2:9" ht="15.75" thickBot="1" x14ac:dyDescent="0.3">
      <c r="C34" s="8"/>
      <c r="D34" s="12"/>
      <c r="E34" s="12"/>
      <c r="F34" s="13"/>
      <c r="G34" s="13"/>
      <c r="H34" s="13"/>
      <c r="I34" s="13"/>
    </row>
    <row r="35" spans="2:9" ht="30.75" thickBot="1" x14ac:dyDescent="0.3">
      <c r="B35" s="4" t="s">
        <v>29</v>
      </c>
      <c r="C35" s="7" t="s">
        <v>30</v>
      </c>
      <c r="D35" s="12"/>
      <c r="E35" s="12"/>
      <c r="F35" s="13"/>
      <c r="G35" s="19">
        <v>83000</v>
      </c>
      <c r="H35" s="19">
        <v>83000</v>
      </c>
      <c r="I35" s="13"/>
    </row>
    <row r="36" spans="2:9" ht="27" customHeight="1" thickBot="1" x14ac:dyDescent="0.3">
      <c r="B36" s="26" t="s">
        <v>31</v>
      </c>
      <c r="C36" s="27"/>
      <c r="D36" s="28"/>
      <c r="E36" s="28"/>
      <c r="F36" s="29">
        <f>SUM(F4:F35)</f>
        <v>1366200</v>
      </c>
      <c r="G36" s="29">
        <f t="shared" ref="G36:I36" si="0">SUM(G4:G35)</f>
        <v>2876700</v>
      </c>
      <c r="H36" s="29">
        <f t="shared" si="0"/>
        <v>1981700</v>
      </c>
      <c r="I36" s="29">
        <f t="shared" si="0"/>
        <v>2538700</v>
      </c>
    </row>
    <row r="37" spans="2:9" ht="15.75" thickBot="1" x14ac:dyDescent="0.3">
      <c r="B37" s="5" t="s">
        <v>32</v>
      </c>
      <c r="C37" s="3"/>
      <c r="D37" s="12"/>
      <c r="E37" s="12"/>
      <c r="F37" s="13">
        <v>1366200</v>
      </c>
      <c r="G37" s="13">
        <f>G4+448000</f>
        <v>1319200</v>
      </c>
      <c r="H37" s="13">
        <f>H4+358000</f>
        <v>1229200</v>
      </c>
      <c r="I37" s="19"/>
    </row>
  </sheetData>
  <pageMargins left="0.7" right="0.7" top="0.75" bottom="0.75" header="0.3" footer="0.3"/>
  <pageSetup paperSize="9" orientation="landscape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Sheet1!_ftn1</vt:lpstr>
      <vt:lpstr>Sheet1!_ftnref1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SungKwon Soh</dc:creator>
  <cp:lastModifiedBy>SungKwon Soh</cp:lastModifiedBy>
  <dcterms:created xsi:type="dcterms:W3CDTF">2016-08-10T01:01:22Z</dcterms:created>
  <dcterms:modified xsi:type="dcterms:W3CDTF">2016-08-10T03:35:42Z</dcterms:modified>
</cp:coreProperties>
</file>